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7DA09219-D403-4F4F-9667-F318E5199353}" xr6:coauthVersionLast="47" xr6:coauthVersionMax="47" xr10:uidLastSave="{00000000-0000-0000-0000-000000000000}"/>
  <bookViews>
    <workbookView xWindow="2980" yWindow="500" windowWidth="24220" windowHeight="17760" xr2:uid="{07362409-BD72-514F-BD27-3644C02061C2}"/>
  </bookViews>
  <sheets>
    <sheet name="Tabelle4" sheetId="4" r:id="rId1"/>
    <sheet name="Aufgabe 1" sheetId="1" r:id="rId2"/>
    <sheet name="Aufgabe 2" sheetId="2" r:id="rId3"/>
    <sheet name="Aufgab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C37" i="4"/>
  <c r="E32" i="4"/>
  <c r="E31" i="4"/>
  <c r="D32" i="4"/>
  <c r="D31" i="4"/>
  <c r="E25" i="4"/>
  <c r="B25" i="4"/>
  <c r="B16" i="4"/>
  <c r="B17" i="4"/>
  <c r="C17" i="4"/>
  <c r="C16" i="4"/>
  <c r="C7" i="4"/>
  <c r="C6" i="4"/>
  <c r="E6" i="4"/>
  <c r="E7" i="4"/>
  <c r="C5" i="4"/>
  <c r="D36" i="4"/>
  <c r="C36" i="4"/>
  <c r="B24" i="4"/>
  <c r="E24" i="4"/>
  <c r="E23" i="4"/>
  <c r="B23" i="4"/>
  <c r="B15" i="4"/>
  <c r="C15" i="4"/>
  <c r="C14" i="4"/>
  <c r="B14" i="4"/>
  <c r="E5" i="4"/>
  <c r="E4" i="4"/>
  <c r="C4" i="4"/>
</calcChain>
</file>

<file path=xl/sharedStrings.xml><?xml version="1.0" encoding="utf-8"?>
<sst xmlns="http://schemas.openxmlformats.org/spreadsheetml/2006/main" count="63" uniqueCount="44">
  <si>
    <t>Aufgabe</t>
  </si>
  <si>
    <t>Berechnung der Umsatzsteuer</t>
  </si>
  <si>
    <t>Nettobetrag</t>
  </si>
  <si>
    <t>Steuerbetrag</t>
  </si>
  <si>
    <t>Steuersatz</t>
  </si>
  <si>
    <t>Bruttobetrag</t>
  </si>
  <si>
    <t>Nebenrechnung</t>
  </si>
  <si>
    <t>Geben Sie die Steuersätze an und berechnen Sie den Umsatz</t>
  </si>
  <si>
    <t>UST</t>
  </si>
  <si>
    <t>Preis exkl. Ust</t>
  </si>
  <si>
    <t>Preis inkl. Ust</t>
  </si>
  <si>
    <t>Messer</t>
  </si>
  <si>
    <t>Fachbuch</t>
  </si>
  <si>
    <t>Blumen</t>
  </si>
  <si>
    <t>Sie arbeiten im Alpenhotel Eisterer in Bad Gastein.</t>
  </si>
  <si>
    <t>2 a)</t>
  </si>
  <si>
    <t>2 b)</t>
  </si>
  <si>
    <t>USt</t>
  </si>
  <si>
    <t>Bei Metro GmbH kauft Herr Eisterer folgende Produkte für sein Hotel.</t>
  </si>
  <si>
    <t>Berechnen Sie die einzelnen Netto- und Bruttogesamtpreise. Und den Gesamt-Rechnungspreis.</t>
  </si>
  <si>
    <t>Aufgabe 3</t>
  </si>
  <si>
    <t>Produkt</t>
  </si>
  <si>
    <t>Nettoeinzelpreis</t>
  </si>
  <si>
    <t>Nettogesamtpreis</t>
  </si>
  <si>
    <t>Bruttogesamtpreis</t>
  </si>
  <si>
    <t>Menge</t>
  </si>
  <si>
    <t>UST Satz</t>
  </si>
  <si>
    <t>Kaffeetassen</t>
  </si>
  <si>
    <t>Adventzauber Tee</t>
  </si>
  <si>
    <t>Dekorblumen</t>
  </si>
  <si>
    <t>Kaffeekannen</t>
  </si>
  <si>
    <t>Gesamtbrutto</t>
  </si>
  <si>
    <t>= Netto/100*Steuersatz</t>
  </si>
  <si>
    <t>= Brutto/(100+Steuersatz)*Steuersatz</t>
  </si>
  <si>
    <t>= Netto/100*(100+Steuersatz)</t>
  </si>
  <si>
    <t xml:space="preserve"> </t>
  </si>
  <si>
    <t>= Seuerbetrag/Steuersatz*100</t>
  </si>
  <si>
    <t>= Netto + Steuerbetrag</t>
  </si>
  <si>
    <t>=Steuerb./Nettobetrag*100</t>
  </si>
  <si>
    <t>=Brutto-Netto</t>
  </si>
  <si>
    <t>Maschine</t>
  </si>
  <si>
    <t>Milch</t>
  </si>
  <si>
    <t>Kuh lebend</t>
  </si>
  <si>
    <t>Berechnen Sie für die folgenden Nettobeträge die Umsatzsteuerbeträge (entspr. der Steuersätze)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</si>
</sst>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C07]\ * #,##0.00_-;\-[$€-C07]\ * #,##0.00_-;_-[$€-C07]\ 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1" xfId="1" applyFont="1" applyBorder="1"/>
    <xf numFmtId="0" fontId="0" fillId="2" borderId="1" xfId="0" applyFill="1" applyBorder="1"/>
    <xf numFmtId="164" fontId="0" fillId="0" borderId="0" xfId="0" applyNumberFormat="1"/>
    <xf numFmtId="9" fontId="0" fillId="2" borderId="1" xfId="0" applyNumberFormat="1" applyFill="1" applyBorder="1"/>
    <xf numFmtId="0" fontId="0" fillId="2" borderId="1" xfId="0" quotePrefix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3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25E6-780E-8044-90A9-FA62F7E071FF}">
  <dimension ref="B2:E37"/>
  <sheetViews>
    <sheetView tabSelected="1" topLeftCell="A24" zoomScale="182" zoomScaleNormal="182" workbookViewId="0">
      <selection activeCell="B2" sqref="B2:D30"/>
    </sheetView>
  </sheetViews>
  <sheetFormatPr baseColWidth="10" defaultRowHeight="16" x14ac:dyDescent="0.2"/>
  <cols>
    <col min="2" max="2" width="18.6640625" customWidth="1"/>
    <col min="3" max="3" width="20.6640625" customWidth="1"/>
    <col min="4" max="4" width="16.33203125" customWidth="1"/>
    <col min="5" max="5" width="23.33203125" customWidth="1"/>
  </cols>
  <sheetData>
    <row r="2" spans="2:5" x14ac:dyDescent="0.2">
      <c r="B2" s="4" t="s">
        <v>2</v>
      </c>
      <c r="C2" s="4" t="s">
        <v>3</v>
      </c>
      <c r="D2" s="4" t="s">
        <v>4</v>
      </c>
      <c r="E2" s="4" t="s">
        <v>5</v>
      </c>
    </row>
    <row r="3" spans="2:5" s="12" customFormat="1" ht="11" x14ac:dyDescent="0.15">
      <c r="B3" s="11"/>
      <c r="C3" s="10" t="s">
        <v>32</v>
      </c>
      <c r="D3" s="11"/>
      <c r="E3" s="10" t="s">
        <v>34</v>
      </c>
    </row>
    <row r="4" spans="2:5" x14ac:dyDescent="0.2">
      <c r="B4" s="13">
        <v>350</v>
      </c>
      <c r="C4" s="13">
        <f>B4/100*20</f>
        <v>70</v>
      </c>
      <c r="D4" s="14">
        <v>0.2</v>
      </c>
      <c r="E4" s="13">
        <f>B4/100*120</f>
        <v>420</v>
      </c>
    </row>
    <row r="5" spans="2:5" x14ac:dyDescent="0.2">
      <c r="B5" s="13">
        <v>800</v>
      </c>
      <c r="C5" s="13">
        <f>B5*D5</f>
        <v>80</v>
      </c>
      <c r="D5" s="14">
        <v>0.1</v>
      </c>
      <c r="E5" s="13">
        <f>B5/100*110</f>
        <v>880</v>
      </c>
    </row>
    <row r="6" spans="2:5" x14ac:dyDescent="0.2">
      <c r="B6" s="13">
        <v>550</v>
      </c>
      <c r="C6" s="13">
        <f>B6/100*20</f>
        <v>110</v>
      </c>
      <c r="D6" s="14">
        <v>0.2</v>
      </c>
      <c r="E6" s="13">
        <f>B6/100*120</f>
        <v>660</v>
      </c>
    </row>
    <row r="7" spans="2:5" x14ac:dyDescent="0.2">
      <c r="B7" s="13">
        <v>800</v>
      </c>
      <c r="C7" s="13">
        <f>B7/100*20</f>
        <v>160</v>
      </c>
      <c r="D7" s="14">
        <v>0.2</v>
      </c>
      <c r="E7" s="13">
        <f>B7/100*120</f>
        <v>960</v>
      </c>
    </row>
    <row r="8" spans="2:5" x14ac:dyDescent="0.2">
      <c r="C8" t="s">
        <v>35</v>
      </c>
    </row>
    <row r="12" spans="2:5" x14ac:dyDescent="0.2">
      <c r="B12" s="4" t="s">
        <v>2</v>
      </c>
      <c r="C12" s="4" t="s">
        <v>3</v>
      </c>
      <c r="D12" s="4" t="s">
        <v>4</v>
      </c>
      <c r="E12" s="4" t="s">
        <v>5</v>
      </c>
    </row>
    <row r="13" spans="2:5" s="12" customFormat="1" ht="11" x14ac:dyDescent="0.15">
      <c r="B13" s="11"/>
      <c r="C13" s="10" t="s">
        <v>33</v>
      </c>
      <c r="D13" s="11"/>
      <c r="E13" s="10"/>
    </row>
    <row r="14" spans="2:5" x14ac:dyDescent="0.2">
      <c r="B14" s="5">
        <f>E14/110*100</f>
        <v>700</v>
      </c>
      <c r="C14" s="5">
        <f>E14/110*10</f>
        <v>70</v>
      </c>
      <c r="D14" s="14">
        <v>0.1</v>
      </c>
      <c r="E14" s="5">
        <v>770</v>
      </c>
    </row>
    <row r="15" spans="2:5" x14ac:dyDescent="0.2">
      <c r="B15" s="5">
        <f>E15/120*100</f>
        <v>2000</v>
      </c>
      <c r="C15" s="5">
        <f>E15/120*20</f>
        <v>400</v>
      </c>
      <c r="D15" s="14">
        <v>0.2</v>
      </c>
      <c r="E15" s="5">
        <v>2400</v>
      </c>
    </row>
    <row r="16" spans="2:5" x14ac:dyDescent="0.2">
      <c r="B16" s="5">
        <f>E16/113*100</f>
        <v>615.04424778761063</v>
      </c>
      <c r="C16" s="5">
        <f>E16/113*13</f>
        <v>79.95575221238937</v>
      </c>
      <c r="D16" s="14">
        <v>0.13</v>
      </c>
      <c r="E16" s="5">
        <v>695</v>
      </c>
    </row>
    <row r="17" spans="2:5" x14ac:dyDescent="0.2">
      <c r="B17" s="5">
        <f>E17/120*100</f>
        <v>4000</v>
      </c>
      <c r="C17" s="5">
        <f>E17/120*20</f>
        <v>800</v>
      </c>
      <c r="D17" s="14">
        <v>0.2</v>
      </c>
      <c r="E17" s="5">
        <v>4800</v>
      </c>
    </row>
    <row r="21" spans="2:5" x14ac:dyDescent="0.2">
      <c r="B21" s="4" t="s">
        <v>2</v>
      </c>
      <c r="C21" s="4" t="s">
        <v>3</v>
      </c>
      <c r="D21" s="4" t="s">
        <v>4</v>
      </c>
      <c r="E21" s="4" t="s">
        <v>5</v>
      </c>
    </row>
    <row r="22" spans="2:5" s="12" customFormat="1" ht="11" x14ac:dyDescent="0.15">
      <c r="B22" s="10" t="s">
        <v>36</v>
      </c>
      <c r="C22" s="10"/>
      <c r="D22" s="11"/>
      <c r="E22" s="10"/>
    </row>
    <row r="23" spans="2:5" x14ac:dyDescent="0.2">
      <c r="B23" s="5">
        <f>C23/5*100</f>
        <v>240</v>
      </c>
      <c r="C23" s="5">
        <v>12</v>
      </c>
      <c r="D23" s="14">
        <v>0.05</v>
      </c>
      <c r="E23" s="5">
        <f>C23/5*105</f>
        <v>252</v>
      </c>
    </row>
    <row r="24" spans="2:5" x14ac:dyDescent="0.2">
      <c r="B24" s="5">
        <f>C24/20*100</f>
        <v>300</v>
      </c>
      <c r="C24" s="5">
        <v>60</v>
      </c>
      <c r="D24" s="14">
        <v>0.2</v>
      </c>
      <c r="E24" s="5">
        <f>C24/20*120</f>
        <v>360</v>
      </c>
    </row>
    <row r="25" spans="2:5" x14ac:dyDescent="0.2">
      <c r="B25" s="5">
        <f>C25/13*100</f>
        <v>976.92307692307702</v>
      </c>
      <c r="C25" s="5">
        <v>127</v>
      </c>
      <c r="D25" s="14">
        <v>0.13</v>
      </c>
      <c r="E25" s="5">
        <f>C25/13*113</f>
        <v>1103.9230769230769</v>
      </c>
    </row>
    <row r="29" spans="2:5" x14ac:dyDescent="0.2">
      <c r="B29" s="4" t="s">
        <v>2</v>
      </c>
      <c r="C29" s="4" t="s">
        <v>3</v>
      </c>
      <c r="D29" s="4" t="s">
        <v>4</v>
      </c>
      <c r="E29" s="4" t="s">
        <v>5</v>
      </c>
    </row>
    <row r="30" spans="2:5" s="12" customFormat="1" ht="11" x14ac:dyDescent="0.15">
      <c r="B30" s="10"/>
      <c r="C30" s="10"/>
      <c r="D30" s="10" t="s">
        <v>38</v>
      </c>
      <c r="E30" s="10" t="s">
        <v>37</v>
      </c>
    </row>
    <row r="31" spans="2:5" x14ac:dyDescent="0.2">
      <c r="B31" s="5">
        <v>550</v>
      </c>
      <c r="C31" s="5">
        <v>110</v>
      </c>
      <c r="D31" s="15">
        <f>C31/B31</f>
        <v>0.2</v>
      </c>
      <c r="E31" s="5">
        <f>B31/100*120</f>
        <v>660</v>
      </c>
    </row>
    <row r="32" spans="2:5" x14ac:dyDescent="0.2">
      <c r="B32" s="5">
        <v>700</v>
      </c>
      <c r="C32" s="5">
        <v>70</v>
      </c>
      <c r="D32" s="15">
        <f>C32/B32</f>
        <v>0.1</v>
      </c>
      <c r="E32" s="5">
        <f>700/100*110</f>
        <v>770</v>
      </c>
    </row>
    <row r="34" spans="2:5" x14ac:dyDescent="0.2">
      <c r="B34" s="9"/>
      <c r="C34" s="4" t="s">
        <v>3</v>
      </c>
      <c r="D34" s="9"/>
      <c r="E34" s="9"/>
    </row>
    <row r="35" spans="2:5" s="12" customFormat="1" ht="11" x14ac:dyDescent="0.15">
      <c r="B35" s="10"/>
      <c r="C35" s="10" t="s">
        <v>39</v>
      </c>
      <c r="D35" s="10"/>
      <c r="E35" s="10"/>
    </row>
    <row r="36" spans="2:5" x14ac:dyDescent="0.2">
      <c r="B36" s="5">
        <v>350</v>
      </c>
      <c r="C36" s="5">
        <f>E36-B36</f>
        <v>70</v>
      </c>
      <c r="D36" s="14">
        <f>C36/B36</f>
        <v>0.2</v>
      </c>
      <c r="E36" s="5">
        <v>420</v>
      </c>
    </row>
    <row r="37" spans="2:5" x14ac:dyDescent="0.2">
      <c r="B37" s="5">
        <v>1000</v>
      </c>
      <c r="C37" s="5">
        <f>E37-B37</f>
        <v>100</v>
      </c>
      <c r="D37" s="15">
        <f>C37/B37</f>
        <v>0.1</v>
      </c>
      <c r="E37" s="5">
        <v>1100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E83D2-C988-D04A-9619-25CE84D2BE21}">
  <dimension ref="A1:F12"/>
  <sheetViews>
    <sheetView topLeftCell="A2" zoomScale="137" zoomScaleNormal="137" workbookViewId="0">
      <selection activeCell="B3" sqref="B3:F12"/>
    </sheetView>
  </sheetViews>
  <sheetFormatPr baseColWidth="10" defaultRowHeight="16" x14ac:dyDescent="0.2"/>
  <cols>
    <col min="2" max="2" width="15.6640625" customWidth="1"/>
    <col min="3" max="3" width="15.5" customWidth="1"/>
    <col min="4" max="5" width="14.5" customWidth="1"/>
    <col min="6" max="6" width="17.6640625" customWidth="1"/>
  </cols>
  <sheetData>
    <row r="1" spans="1:6" x14ac:dyDescent="0.2">
      <c r="A1" t="s">
        <v>0</v>
      </c>
      <c r="B1" t="s">
        <v>1</v>
      </c>
    </row>
    <row r="3" spans="1:6" s="3" customFormat="1" ht="34" customHeight="1" x14ac:dyDescent="0.2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">
      <c r="B4" s="5">
        <v>280</v>
      </c>
      <c r="C4" s="5"/>
      <c r="D4" s="2">
        <v>0.1</v>
      </c>
      <c r="E4" s="5"/>
      <c r="F4" s="1"/>
    </row>
    <row r="5" spans="1:6" x14ac:dyDescent="0.2">
      <c r="B5" s="5">
        <v>450</v>
      </c>
      <c r="C5" s="5">
        <v>90</v>
      </c>
      <c r="D5" s="1"/>
      <c r="E5" s="5"/>
      <c r="F5" s="1"/>
    </row>
    <row r="6" spans="1:6" x14ac:dyDescent="0.2">
      <c r="B6" s="5"/>
      <c r="C6" s="5">
        <v>17</v>
      </c>
      <c r="D6" s="2">
        <v>0.05</v>
      </c>
      <c r="E6" s="5"/>
      <c r="F6" s="1"/>
    </row>
    <row r="7" spans="1:6" x14ac:dyDescent="0.2">
      <c r="B7" s="5"/>
      <c r="C7" s="5"/>
      <c r="D7" s="2">
        <v>0.1</v>
      </c>
      <c r="E7" s="5">
        <v>770</v>
      </c>
      <c r="F7" s="1"/>
    </row>
    <row r="8" spans="1:6" x14ac:dyDescent="0.2">
      <c r="B8" s="5">
        <v>900</v>
      </c>
      <c r="C8" s="5"/>
      <c r="D8" s="1"/>
      <c r="E8" s="5">
        <v>990</v>
      </c>
      <c r="F8" s="1"/>
    </row>
    <row r="9" spans="1:6" x14ac:dyDescent="0.2">
      <c r="B9" s="5"/>
      <c r="C9" s="5">
        <v>80</v>
      </c>
      <c r="D9" s="2">
        <v>0.2</v>
      </c>
      <c r="E9" s="5"/>
      <c r="F9" s="1"/>
    </row>
    <row r="10" spans="1:6" x14ac:dyDescent="0.2">
      <c r="B10" s="5">
        <v>800</v>
      </c>
      <c r="C10" s="5"/>
      <c r="D10" s="1"/>
      <c r="E10" s="5">
        <v>960</v>
      </c>
      <c r="F10" s="1"/>
    </row>
    <row r="11" spans="1:6" x14ac:dyDescent="0.2">
      <c r="B11" s="5"/>
      <c r="C11" s="5">
        <v>156</v>
      </c>
      <c r="D11" s="2">
        <v>0.13</v>
      </c>
      <c r="E11" s="5"/>
      <c r="F11" s="1"/>
    </row>
    <row r="12" spans="1:6" x14ac:dyDescent="0.2">
      <c r="B12" s="5"/>
      <c r="C12" s="5"/>
      <c r="D12" s="2">
        <v>0.2</v>
      </c>
      <c r="E12" s="5">
        <v>2400</v>
      </c>
      <c r="F12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7237-576C-D84A-B156-EC9668BF8E5D}">
  <dimension ref="A1:H20"/>
  <sheetViews>
    <sheetView workbookViewId="0"/>
  </sheetViews>
  <sheetFormatPr baseColWidth="10" defaultRowHeight="16" x14ac:dyDescent="0.2"/>
  <cols>
    <col min="2" max="2" width="15" customWidth="1"/>
    <col min="3" max="8" width="9.83203125" customWidth="1"/>
  </cols>
  <sheetData>
    <row r="1" spans="1:8" x14ac:dyDescent="0.2">
      <c r="A1" t="s">
        <v>15</v>
      </c>
      <c r="B1" t="s">
        <v>14</v>
      </c>
    </row>
    <row r="2" spans="1:8" x14ac:dyDescent="0.2">
      <c r="B2" t="s">
        <v>7</v>
      </c>
    </row>
    <row r="4" spans="1:8" x14ac:dyDescent="0.2">
      <c r="C4" t="s">
        <v>40</v>
      </c>
      <c r="D4" t="s">
        <v>11</v>
      </c>
      <c r="E4" t="s">
        <v>12</v>
      </c>
      <c r="F4" t="s">
        <v>41</v>
      </c>
      <c r="G4" t="s">
        <v>42</v>
      </c>
      <c r="H4" t="s">
        <v>13</v>
      </c>
    </row>
    <row r="5" spans="1:8" x14ac:dyDescent="0.2">
      <c r="B5" t="s">
        <v>4</v>
      </c>
      <c r="C5" s="6"/>
      <c r="D5" s="6"/>
      <c r="E5" s="6"/>
      <c r="F5" s="6"/>
      <c r="G5" s="6"/>
      <c r="H5" s="6"/>
    </row>
    <row r="6" spans="1:8" x14ac:dyDescent="0.2">
      <c r="B6" t="s">
        <v>9</v>
      </c>
      <c r="C6" s="5">
        <v>1500</v>
      </c>
      <c r="D6" s="5">
        <v>400</v>
      </c>
      <c r="E6" s="5">
        <v>35</v>
      </c>
      <c r="F6" s="5">
        <v>19</v>
      </c>
      <c r="G6" s="5">
        <v>3000</v>
      </c>
      <c r="H6" s="5">
        <v>150</v>
      </c>
    </row>
    <row r="7" spans="1:8" x14ac:dyDescent="0.2">
      <c r="B7" t="s">
        <v>8</v>
      </c>
      <c r="C7" s="1"/>
      <c r="D7" s="1"/>
      <c r="E7" s="1"/>
      <c r="F7" s="1"/>
      <c r="G7" s="1"/>
      <c r="H7" s="1"/>
    </row>
    <row r="8" spans="1:8" x14ac:dyDescent="0.2">
      <c r="B8" t="s">
        <v>10</v>
      </c>
      <c r="C8" s="1"/>
      <c r="D8" s="1"/>
      <c r="E8" s="1"/>
      <c r="F8" s="1"/>
      <c r="G8" s="1"/>
      <c r="H8" s="1"/>
    </row>
    <row r="13" spans="1:8" x14ac:dyDescent="0.2">
      <c r="A13" t="s">
        <v>16</v>
      </c>
      <c r="B13" t="s">
        <v>43</v>
      </c>
    </row>
    <row r="14" spans="1:8" x14ac:dyDescent="0.2">
      <c r="C14" t="s">
        <v>17</v>
      </c>
    </row>
    <row r="15" spans="1:8" x14ac:dyDescent="0.2">
      <c r="B15" t="s">
        <v>2</v>
      </c>
      <c r="C15" s="8">
        <v>0.2</v>
      </c>
      <c r="D15" s="8">
        <v>0.13</v>
      </c>
      <c r="E15" s="8">
        <v>0.1</v>
      </c>
    </row>
    <row r="16" spans="1:8" x14ac:dyDescent="0.2">
      <c r="B16" s="7">
        <v>587</v>
      </c>
      <c r="C16" s="1"/>
      <c r="D16" s="1"/>
      <c r="E16" s="1"/>
    </row>
    <row r="17" spans="2:5" x14ac:dyDescent="0.2">
      <c r="B17" s="7">
        <v>2590</v>
      </c>
      <c r="C17" s="1"/>
      <c r="D17" s="1"/>
      <c r="E17" s="1"/>
    </row>
    <row r="18" spans="2:5" x14ac:dyDescent="0.2">
      <c r="B18" s="7">
        <v>720</v>
      </c>
      <c r="C18" s="1"/>
      <c r="D18" s="1"/>
      <c r="E18" s="1"/>
    </row>
    <row r="19" spans="2:5" x14ac:dyDescent="0.2">
      <c r="B19" s="7">
        <v>300</v>
      </c>
      <c r="C19" s="1"/>
      <c r="D19" s="1"/>
      <c r="E19" s="1"/>
    </row>
    <row r="20" spans="2:5" x14ac:dyDescent="0.2">
      <c r="B20" s="7">
        <v>2</v>
      </c>
      <c r="C20" s="1"/>
      <c r="D20" s="1"/>
      <c r="E20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C2D7-A1DB-2B40-8158-DAC87A3C4C27}">
  <dimension ref="A1:G11"/>
  <sheetViews>
    <sheetView workbookViewId="0">
      <selection activeCell="H4" sqref="H4"/>
    </sheetView>
  </sheetViews>
  <sheetFormatPr baseColWidth="10" defaultRowHeight="16" x14ac:dyDescent="0.2"/>
  <cols>
    <col min="2" max="2" width="16" customWidth="1"/>
    <col min="3" max="3" width="7.83203125" customWidth="1"/>
    <col min="4" max="4" width="8.6640625" customWidth="1"/>
    <col min="5" max="5" width="14.33203125" customWidth="1"/>
    <col min="6" max="6" width="16.33203125" customWidth="1"/>
    <col min="7" max="7" width="16" customWidth="1"/>
  </cols>
  <sheetData>
    <row r="1" spans="1:7" x14ac:dyDescent="0.2">
      <c r="A1" t="s">
        <v>20</v>
      </c>
    </row>
    <row r="2" spans="1:7" x14ac:dyDescent="0.2">
      <c r="B2" t="s">
        <v>18</v>
      </c>
    </row>
    <row r="3" spans="1:7" x14ac:dyDescent="0.2">
      <c r="B3" t="s">
        <v>19</v>
      </c>
    </row>
    <row r="6" spans="1:7" x14ac:dyDescent="0.2">
      <c r="B6" s="1" t="s">
        <v>21</v>
      </c>
      <c r="C6" s="1" t="s">
        <v>25</v>
      </c>
      <c r="D6" s="1" t="s">
        <v>26</v>
      </c>
      <c r="E6" s="1" t="s">
        <v>22</v>
      </c>
      <c r="F6" s="1" t="s">
        <v>23</v>
      </c>
      <c r="G6" s="1" t="s">
        <v>24</v>
      </c>
    </row>
    <row r="7" spans="1:7" x14ac:dyDescent="0.2">
      <c r="B7" s="1" t="s">
        <v>30</v>
      </c>
      <c r="C7" s="1">
        <v>25</v>
      </c>
      <c r="D7" s="6"/>
      <c r="E7" s="1">
        <v>5.9</v>
      </c>
      <c r="F7" s="6"/>
      <c r="G7" s="6"/>
    </row>
    <row r="8" spans="1:7" x14ac:dyDescent="0.2">
      <c r="B8" s="1" t="s">
        <v>27</v>
      </c>
      <c r="C8" s="1">
        <v>50</v>
      </c>
      <c r="D8" s="6"/>
      <c r="E8" s="1">
        <v>3.9</v>
      </c>
      <c r="F8" s="6"/>
      <c r="G8" s="6"/>
    </row>
    <row r="9" spans="1:7" x14ac:dyDescent="0.2">
      <c r="B9" s="1" t="s">
        <v>28</v>
      </c>
      <c r="C9" s="1">
        <v>70</v>
      </c>
      <c r="D9" s="6"/>
      <c r="E9" s="1">
        <v>2.5</v>
      </c>
      <c r="F9" s="6"/>
      <c r="G9" s="6"/>
    </row>
    <row r="10" spans="1:7" x14ac:dyDescent="0.2">
      <c r="B10" s="1" t="s">
        <v>29</v>
      </c>
      <c r="C10" s="1">
        <v>20</v>
      </c>
      <c r="D10" s="6"/>
      <c r="E10" s="1">
        <v>4.5</v>
      </c>
      <c r="F10" s="6"/>
      <c r="G10" s="6"/>
    </row>
    <row r="11" spans="1:7" x14ac:dyDescent="0.2">
      <c r="B11" s="1" t="s">
        <v>31</v>
      </c>
      <c r="C11" s="1"/>
      <c r="D11" s="1"/>
      <c r="E11" s="1"/>
      <c r="F11" s="1"/>
      <c r="G11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Tabelle4</vt:lpstr>
      <vt:lpstr>Aufgabe 1</vt:lpstr>
      <vt:lpstr>Aufgabe 2</vt:lpstr>
      <vt:lpstr>Aufgabe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HOLZHEU Werner</cp:lastModifiedBy>
  <dcterms:created xsi:type="dcterms:W3CDTF">2021-12-01T13:54:24Z</dcterms:created>
  <dcterms:modified xsi:type="dcterms:W3CDTF">2023-11-10T09:28:52Z</dcterms:modified>
</cp:coreProperties>
</file>