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gle\Meine Ablage\Schule\Klassen 2023_24\5HKC RWCO\Übungen\Bilanzierung\"/>
    </mc:Choice>
  </mc:AlternateContent>
  <xr:revisionPtr revIDLastSave="0" documentId="13_ncr:1_{375A8EE1-1984-4D2D-A440-28AAD7FBC234}" xr6:coauthVersionLast="47" xr6:coauthVersionMax="47" xr10:uidLastSave="{00000000-0000-0000-0000-000000000000}"/>
  <bookViews>
    <workbookView xWindow="3510" yWindow="720" windowWidth="22140" windowHeight="20880" xr2:uid="{2A39E0BB-1723-4895-BFAC-BF2B9992E724}"/>
  </bookViews>
  <sheets>
    <sheet name="Lö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C36" i="1"/>
  <c r="C35" i="1"/>
  <c r="E35" i="1"/>
  <c r="C32" i="1"/>
  <c r="E32" i="1" s="1"/>
  <c r="C23" i="1"/>
  <c r="E23" i="1" s="1"/>
  <c r="E25" i="1" s="1"/>
  <c r="E12" i="1"/>
  <c r="E11" i="1"/>
  <c r="E13" i="1" s="1"/>
  <c r="E15" i="1" s="1"/>
  <c r="C16" i="1" s="1"/>
  <c r="E16" i="1" s="1"/>
  <c r="C6" i="1"/>
  <c r="C7" i="1" s="1"/>
  <c r="E26" i="1" l="1"/>
  <c r="C26" i="1"/>
</calcChain>
</file>

<file path=xl/sharedStrings.xml><?xml version="1.0" encoding="utf-8"?>
<sst xmlns="http://schemas.openxmlformats.org/spreadsheetml/2006/main" count="55" uniqueCount="50">
  <si>
    <t>AB: : Forderungsbewertung und Rechnungsabgrenzungen</t>
  </si>
  <si>
    <t>Forderungsbewertung</t>
  </si>
  <si>
    <t xml:space="preserve"> zuerst immer die fix uneinbringlichen Forderungen!</t>
  </si>
  <si>
    <t xml:space="preserve"> -&gt; Eberharter</t>
  </si>
  <si>
    <t>U</t>
  </si>
  <si>
    <t>7 AfA Ford.</t>
  </si>
  <si>
    <t xml:space="preserve"> / 22845 Eberharter</t>
  </si>
  <si>
    <t>3 Ust</t>
  </si>
  <si>
    <t xml:space="preserve"> nun die dubiosen Forderungen</t>
  </si>
  <si>
    <t xml:space="preserve"> -&gt; Tomba und Vonn</t>
  </si>
  <si>
    <t>Tomba:</t>
  </si>
  <si>
    <t xml:space="preserve"> :1,2 x0,85 (!) =</t>
  </si>
  <si>
    <t>Vonn:</t>
  </si>
  <si>
    <t xml:space="preserve"> :1,2 x0,7 =</t>
  </si>
  <si>
    <t xml:space="preserve"> = EWB neu =</t>
  </si>
  <si>
    <t xml:space="preserve"> EWB alt lt. Sal.bil.:</t>
  </si>
  <si>
    <t xml:space="preserve"> -&gt; daher zuweisen:</t>
  </si>
  <si>
    <t>7 Zuweisung zu EWB</t>
  </si>
  <si>
    <t xml:space="preserve"> / 2 EWB</t>
  </si>
  <si>
    <t xml:space="preserve"> als letztes immer die pauschale WB!</t>
  </si>
  <si>
    <t>Lieferford. Lt. Sal.Bil.:</t>
  </si>
  <si>
    <t xml:space="preserve"> - Tomba:</t>
  </si>
  <si>
    <t xml:space="preserve"> //immer komplette Forderung abziehen!</t>
  </si>
  <si>
    <t xml:space="preserve"> - Vonn:</t>
  </si>
  <si>
    <t xml:space="preserve"> - Eberharter:</t>
  </si>
  <si>
    <t xml:space="preserve"> :1,2 x0,025 = PWB neu =</t>
  </si>
  <si>
    <t>PWB alt lt. Sal.bil.:</t>
  </si>
  <si>
    <t xml:space="preserve"> -&gt; daher auflösen:</t>
  </si>
  <si>
    <t>2 PWB</t>
  </si>
  <si>
    <t xml:space="preserve"> / 4 Erträge Aufl. PWB</t>
  </si>
  <si>
    <t>weitere Sachverhalte</t>
  </si>
  <si>
    <t>B</t>
  </si>
  <si>
    <t>7 Vers.aufwand</t>
  </si>
  <si>
    <t xml:space="preserve"> / 2 Bank</t>
  </si>
  <si>
    <t xml:space="preserve"> -&gt; eigene Vorauszahlung; 9 Monate AUSbuchen!</t>
  </si>
  <si>
    <t>2 ARA</t>
  </si>
  <si>
    <t xml:space="preserve"> / 7 Vers.aufwand</t>
  </si>
  <si>
    <t xml:space="preserve"> -&gt; eigener Rückstand; 2 Monate EINbuchen!</t>
  </si>
  <si>
    <t>7 Reinigungsaufwand</t>
  </si>
  <si>
    <t xml:space="preserve"> / 3 sonst. VB</t>
  </si>
  <si>
    <t>2 VOSt</t>
  </si>
  <si>
    <t xml:space="preserve"> (oder 33… Lieferant</t>
  </si>
  <si>
    <t xml:space="preserve"> falls Lieferant bekannt)</t>
  </si>
  <si>
    <t>7 R&amp;B-Aufwand</t>
  </si>
  <si>
    <t xml:space="preserve"> / 3 RSt R&amp;B</t>
  </si>
  <si>
    <t xml:space="preserve"> 3 RSt Sch.ers. Lt. Sal.bil.:</t>
  </si>
  <si>
    <t xml:space="preserve"> -&gt; neue Rückstellung:</t>
  </si>
  <si>
    <t xml:space="preserve"> Zuweisung:</t>
  </si>
  <si>
    <t>7 Zuweisung zu RSt</t>
  </si>
  <si>
    <t xml:space="preserve"> / 3 RSt Schad.ers.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</si>
</sst>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">
    <xf numFmtId="0" fontId="0" fillId="0" borderId="0" xfId="0"/>
    <xf numFmtId="4" fontId="0" fillId="0" borderId="0" xfId="0" applyNumberFormat="1"/>
    <xf numFmtId="0" fontId="1" fillId="0" borderId="0" xfId="0" applyFont="1"/>
    <xf numFmtId="4" fontId="0" fillId="0" borderId="1" xfId="0" applyNumberFormat="1" applyBorder="1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right"/>
    </xf>
    <xf numFmtId="4" fontId="0" fillId="2" borderId="0" xfId="0" applyNumberFormat="1" applyFill="1"/>
    <xf numFmtId="4" fontId="0" fillId="2" borderId="1" xfId="0" applyNumberFormat="1" applyFill="1" applyBorder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</cellXfs>
  <cellStyles count="3">
    <cellStyle name="Standard" xfId="0" builtinId="0"/>
    <cellStyle name="Standard 2" xfId="1" xr:uid="{59396023-68F1-4326-9229-C024DA5501A2}"/>
    <cellStyle name="Standard 3" xfId="2" xr:uid="{44038FA7-201E-41E5-A5C9-82B6DB518E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1413711</xdr:colOff>
      <xdr:row>0</xdr:row>
      <xdr:rowOff>160420</xdr:rowOff>
    </xdr:from>
    <xdr:to>
      <xdr:col>4</xdr:col>
      <xdr:colOff>564816</xdr:colOff>
      <xdr:row>3</xdr:row>
      <xdr:rowOff>155474</xdr:rowOff>
    </xdr:to>
    <xdr:pic>
      <xdr:nvPicPr>
        <xdr:cNvPr id="2" name="Grafik 1" descr="Ein Bild, das Text, Schrift, Logo, Rechteck enthält.&#10;&#10;Automatisch generierte Beschreibung">
          <a:extLst>
            <a:ext uri="{FF2B5EF4-FFF2-40B4-BE49-F238E27FC236}">
              <a16:creationId xmlns:a16="http://schemas.microsoft.com/office/drawing/2014/main" id="{5A0E0F66-F0DF-1456-F6D8-9AFDF8DCD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0658" y="160420"/>
          <a:ext cx="635000" cy="576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5BA4-9DC4-4379-9A6B-6993F0DD6747}">
  <dimension ref="A1:E44"/>
  <sheetViews>
    <sheetView tabSelected="1" zoomScale="190" zoomScaleNormal="190" workbookViewId="0">
      <selection activeCell="F12" sqref="F12"/>
    </sheetView>
  </sheetViews>
  <sheetFormatPr defaultColWidth="11.42578125" defaultRowHeight="15"/>
  <cols>
    <col min="1" max="1" width="5.85546875" customWidth="1"/>
    <col min="2" max="2" width="22.42578125" customWidth="1"/>
    <col min="3" max="3" width="11.42578125" style="1"/>
    <col min="4" max="4" width="22.28515625" customWidth="1"/>
    <col min="5" max="5" width="11.42578125" style="1"/>
  </cols>
  <sheetData>
    <row r="1" spans="1:5" ht="15.75">
      <c r="A1" s="5" t="s">
        <v>0</v>
      </c>
    </row>
    <row r="3" spans="1:5">
      <c r="A3" s="2" t="s">
        <v>1</v>
      </c>
    </row>
    <row r="4" spans="1:5">
      <c r="A4" t="s">
        <v>2</v>
      </c>
    </row>
    <row r="5" spans="1:5">
      <c r="A5" t="s">
        <v>3</v>
      </c>
    </row>
    <row r="6" spans="1:5">
      <c r="A6" t="s">
        <v>4</v>
      </c>
      <c r="B6" t="s">
        <v>5</v>
      </c>
      <c r="C6" s="1">
        <f>E6/1.2</f>
        <v>1843.3333333333335</v>
      </c>
      <c r="D6" t="s">
        <v>6</v>
      </c>
      <c r="E6" s="1">
        <v>2212</v>
      </c>
    </row>
    <row r="7" spans="1:5">
      <c r="B7" t="s">
        <v>7</v>
      </c>
      <c r="C7" s="1">
        <f>E6-C6</f>
        <v>368.66666666666652</v>
      </c>
    </row>
    <row r="9" spans="1:5">
      <c r="A9" t="s">
        <v>8</v>
      </c>
    </row>
    <row r="10" spans="1:5">
      <c r="A10" t="s">
        <v>9</v>
      </c>
    </row>
    <row r="11" spans="1:5">
      <c r="B11" t="s">
        <v>10</v>
      </c>
      <c r="C11" s="1">
        <v>5560</v>
      </c>
      <c r="D11" t="s">
        <v>11</v>
      </c>
      <c r="E11" s="1">
        <f>C11/1.2*0.85</f>
        <v>3938.3333333333339</v>
      </c>
    </row>
    <row r="12" spans="1:5">
      <c r="B12" t="s">
        <v>12</v>
      </c>
      <c r="C12" s="1">
        <v>1290</v>
      </c>
      <c r="D12" t="s">
        <v>13</v>
      </c>
      <c r="E12" s="3">
        <f>C12/1.2*0.7</f>
        <v>752.5</v>
      </c>
    </row>
    <row r="13" spans="1:5">
      <c r="D13" s="6" t="s">
        <v>14</v>
      </c>
      <c r="E13" s="1">
        <f>SUM(E11:E12)</f>
        <v>4690.8333333333339</v>
      </c>
    </row>
    <row r="14" spans="1:5">
      <c r="D14" s="6" t="s">
        <v>15</v>
      </c>
      <c r="E14" s="1">
        <v>4000</v>
      </c>
    </row>
    <row r="15" spans="1:5">
      <c r="D15" t="s">
        <v>16</v>
      </c>
      <c r="E15" s="1">
        <f>E13-E14</f>
        <v>690.83333333333394</v>
      </c>
    </row>
    <row r="16" spans="1:5">
      <c r="A16" t="s">
        <v>4</v>
      </c>
      <c r="B16" t="s">
        <v>17</v>
      </c>
      <c r="C16" s="1">
        <f>E15</f>
        <v>690.83333333333394</v>
      </c>
      <c r="D16" t="s">
        <v>18</v>
      </c>
      <c r="E16" s="1">
        <f>C16</f>
        <v>690.83333333333394</v>
      </c>
    </row>
    <row r="18" spans="1:5">
      <c r="A18" t="s">
        <v>19</v>
      </c>
    </row>
    <row r="19" spans="1:5">
      <c r="B19" t="s">
        <v>20</v>
      </c>
      <c r="C19" s="1">
        <v>140560</v>
      </c>
    </row>
    <row r="20" spans="1:5">
      <c r="B20" t="s">
        <v>21</v>
      </c>
      <c r="C20" s="7">
        <v>-5560</v>
      </c>
      <c r="D20" s="9" t="s">
        <v>22</v>
      </c>
      <c r="E20" s="7"/>
    </row>
    <row r="21" spans="1:5">
      <c r="B21" t="s">
        <v>23</v>
      </c>
      <c r="C21" s="7">
        <v>-1290</v>
      </c>
    </row>
    <row r="22" spans="1:5">
      <c r="B22" s="4" t="s">
        <v>24</v>
      </c>
      <c r="C22" s="8">
        <v>-2212</v>
      </c>
    </row>
    <row r="23" spans="1:5">
      <c r="C23" s="1">
        <f>SUM(C19:C22)</f>
        <v>131498</v>
      </c>
      <c r="D23" t="s">
        <v>25</v>
      </c>
      <c r="E23" s="1">
        <f>C23/1.2*0.025</f>
        <v>2739.541666666667</v>
      </c>
    </row>
    <row r="24" spans="1:5">
      <c r="D24" s="6" t="s">
        <v>26</v>
      </c>
      <c r="E24" s="1">
        <v>3000</v>
      </c>
    </row>
    <row r="25" spans="1:5">
      <c r="D25" t="s">
        <v>27</v>
      </c>
      <c r="E25" s="1">
        <f>E24-E23</f>
        <v>260.45833333333303</v>
      </c>
    </row>
    <row r="26" spans="1:5">
      <c r="A26" t="s">
        <v>4</v>
      </c>
      <c r="B26" t="s">
        <v>28</v>
      </c>
      <c r="C26" s="1">
        <f>E25</f>
        <v>260.45833333333303</v>
      </c>
      <c r="D26" t="s">
        <v>29</v>
      </c>
      <c r="E26" s="1">
        <f>E25</f>
        <v>260.45833333333303</v>
      </c>
    </row>
    <row r="29" spans="1:5">
      <c r="A29" s="2" t="s">
        <v>30</v>
      </c>
    </row>
    <row r="30" spans="1:5">
      <c r="A30" t="s">
        <v>31</v>
      </c>
      <c r="B30" t="s">
        <v>32</v>
      </c>
      <c r="C30" s="1">
        <v>1750</v>
      </c>
      <c r="D30" t="s">
        <v>33</v>
      </c>
      <c r="E30" s="1">
        <v>1750</v>
      </c>
    </row>
    <row r="31" spans="1:5">
      <c r="A31" t="s">
        <v>34</v>
      </c>
    </row>
    <row r="32" spans="1:5">
      <c r="A32" t="s">
        <v>4</v>
      </c>
      <c r="B32" t="s">
        <v>35</v>
      </c>
      <c r="C32" s="1">
        <f>C30/12*9</f>
        <v>1312.5</v>
      </c>
      <c r="D32" t="s">
        <v>36</v>
      </c>
      <c r="E32" s="1">
        <f>C32</f>
        <v>1312.5</v>
      </c>
    </row>
    <row r="34" spans="1:5">
      <c r="A34" t="s">
        <v>37</v>
      </c>
    </row>
    <row r="35" spans="1:5">
      <c r="B35" t="s">
        <v>38</v>
      </c>
      <c r="C35" s="1">
        <f>E35/1.2</f>
        <v>687.5</v>
      </c>
      <c r="D35" s="10" t="s">
        <v>39</v>
      </c>
      <c r="E35" s="1">
        <f>1650/4*2</f>
        <v>825</v>
      </c>
    </row>
    <row r="36" spans="1:5">
      <c r="B36" t="s">
        <v>40</v>
      </c>
      <c r="C36" s="1">
        <f>E35-C35</f>
        <v>137.5</v>
      </c>
      <c r="D36" s="11" t="s">
        <v>41</v>
      </c>
    </row>
    <row r="37" spans="1:5">
      <c r="D37" s="11" t="s">
        <v>42</v>
      </c>
    </row>
    <row r="39" spans="1:5">
      <c r="A39" t="s">
        <v>4</v>
      </c>
      <c r="B39" t="s">
        <v>43</v>
      </c>
      <c r="C39" s="1">
        <v>1900</v>
      </c>
      <c r="D39" t="s">
        <v>44</v>
      </c>
      <c r="E39" s="1">
        <v>1900</v>
      </c>
    </row>
    <row r="41" spans="1:5">
      <c r="B41" t="s">
        <v>45</v>
      </c>
      <c r="C41" s="1">
        <v>1200</v>
      </c>
    </row>
    <row r="42" spans="1:5">
      <c r="B42" s="4" t="s">
        <v>46</v>
      </c>
      <c r="C42" s="3">
        <v>3000</v>
      </c>
    </row>
    <row r="43" spans="1:5">
      <c r="B43" t="s">
        <v>47</v>
      </c>
      <c r="C43" s="1">
        <f>C42-C41</f>
        <v>1800</v>
      </c>
    </row>
    <row r="44" spans="1:5">
      <c r="A44" t="s">
        <v>4</v>
      </c>
      <c r="B44" t="s">
        <v>48</v>
      </c>
      <c r="C44" s="1">
        <v>1800</v>
      </c>
      <c r="D44" t="s">
        <v>49</v>
      </c>
      <c r="E44" s="1">
        <v>1800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4D2AE4A90624458E29B8A97CA2CC10" ma:contentTypeVersion="3" ma:contentTypeDescription="Ein neues Dokument erstellen." ma:contentTypeScope="" ma:versionID="a8e631a173cb93c626df0a72e358f7a4">
  <xsd:schema xmlns:xsd="http://www.w3.org/2001/XMLSchema" xmlns:xs="http://www.w3.org/2001/XMLSchema" xmlns:p="http://schemas.microsoft.com/office/2006/metadata/properties" xmlns:ns2="9a94b8ac-2d2d-4f1d-a207-e990815a9e8f" targetNamespace="http://schemas.microsoft.com/office/2006/metadata/properties" ma:root="true" ma:fieldsID="5e36e53e30a3670856f8d0e66a49b438" ns2:_="">
    <xsd:import namespace="9a94b8ac-2d2d-4f1d-a207-e990815a9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4b8ac-2d2d-4f1d-a207-e990815a9e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8B77EC-938D-4EF6-9049-8AD478077924}"/>
</file>

<file path=customXml/itemProps2.xml><?xml version="1.0" encoding="utf-8"?>
<ds:datastoreItem xmlns:ds="http://schemas.openxmlformats.org/officeDocument/2006/customXml" ds:itemID="{0E6F6645-E671-45A9-B2D7-1771379AF4EE}"/>
</file>

<file path=customXml/itemProps3.xml><?xml version="1.0" encoding="utf-8"?>
<ds:datastoreItem xmlns:ds="http://schemas.openxmlformats.org/officeDocument/2006/customXml" ds:itemID="{FCA21446-915E-4140-8192-505FF782F2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Wegleitner</dc:creator>
  <cp:keywords/>
  <dc:description/>
  <cp:lastModifiedBy>GERSTBACH Michaela</cp:lastModifiedBy>
  <cp:revision/>
  <dcterms:created xsi:type="dcterms:W3CDTF">2023-10-11T12:26:06Z</dcterms:created>
  <dcterms:modified xsi:type="dcterms:W3CDTF">2023-10-24T10:27:38Z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0x010100C54D2AE4A90624458E29B8A97CA2CC10</vt:lpwstr>
  </property>
</Properties>
</file>